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mora\Desktop\"/>
    </mc:Choice>
  </mc:AlternateContent>
  <bookViews>
    <workbookView xWindow="0" yWindow="0" windowWidth="19368" windowHeight="9336"/>
  </bookViews>
  <sheets>
    <sheet name="Gastos fijos 2019" sheetId="2" r:id="rId1"/>
    <sheet name="Gastos fijos 2018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2" l="1"/>
  <c r="L10" i="2"/>
  <c r="K10" i="2"/>
  <c r="J10" i="2"/>
  <c r="I10" i="2"/>
  <c r="H10" i="2"/>
  <c r="G10" i="2"/>
  <c r="F10" i="2"/>
  <c r="E10" i="2"/>
  <c r="D10" i="2"/>
  <c r="C10" i="2"/>
  <c r="B10" i="2"/>
  <c r="N9" i="2"/>
  <c r="N8" i="2"/>
  <c r="N7" i="2"/>
  <c r="N6" i="2"/>
  <c r="N5" i="2"/>
  <c r="N4" i="2"/>
  <c r="N10" i="2" l="1"/>
  <c r="L11" i="2" s="1"/>
  <c r="F11" i="2"/>
  <c r="E11" i="2"/>
  <c r="M11" i="2"/>
  <c r="C10" i="1"/>
  <c r="D10" i="1"/>
  <c r="E10" i="1"/>
  <c r="F10" i="1"/>
  <c r="G10" i="1"/>
  <c r="H10" i="1"/>
  <c r="I10" i="1"/>
  <c r="J10" i="1"/>
  <c r="K10" i="1"/>
  <c r="L10" i="1"/>
  <c r="M10" i="1"/>
  <c r="B10" i="1"/>
  <c r="I11" i="2" l="1"/>
  <c r="B11" i="2"/>
  <c r="J11" i="2"/>
  <c r="K11" i="2"/>
  <c r="G11" i="2"/>
  <c r="C11" i="2"/>
  <c r="D11" i="2"/>
  <c r="H11" i="2"/>
  <c r="N9" i="1"/>
  <c r="N5" i="1" l="1"/>
  <c r="N6" i="1"/>
  <c r="N7" i="1"/>
  <c r="N8" i="1"/>
  <c r="N4" i="1"/>
  <c r="N10" i="1" l="1"/>
  <c r="C11" i="1" l="1"/>
  <c r="E11" i="1"/>
  <c r="G11" i="1"/>
  <c r="I11" i="1"/>
  <c r="K11" i="1"/>
  <c r="D11" i="1"/>
  <c r="F11" i="1"/>
  <c r="H11" i="1"/>
  <c r="J11" i="1"/>
  <c r="L11" i="1"/>
  <c r="B11" i="1"/>
  <c r="M11" i="1"/>
</calcChain>
</file>

<file path=xl/sharedStrings.xml><?xml version="1.0" encoding="utf-8"?>
<sst xmlns="http://schemas.openxmlformats.org/spreadsheetml/2006/main" count="46" uniqueCount="25">
  <si>
    <t xml:space="preserve">Gasto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</si>
  <si>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</si>
  <si>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</si>
  <si>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</si>
  <si>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</si>
  <si>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</si>
  <si>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</si>
  <si>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</si>
  <si>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</si>
  <si>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</si>
  <si>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</si>
  <si>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</si>
  <si>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</si>
  <si>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Electricidad </t>
  </si>
  <si>
    <t xml:space="preserve">Agua </t>
  </si>
  <si>
    <t>Mensajería</t>
  </si>
  <si>
    <t xml:space="preserve">Seguridad </t>
  </si>
  <si>
    <t>Internet</t>
  </si>
  <si>
    <t>Gastos Fijos Anuales 2018 (montos promedios mensuales)</t>
  </si>
  <si>
    <t xml:space="preserve">Total </t>
  </si>
  <si>
    <t>Telefonia</t>
  </si>
  <si>
    <t>Total</t>
  </si>
  <si>
    <t>% Total</t>
  </si>
  <si>
    <t>Gastos Fijos Anuales 2019 (montos promedios mensuales)</t>
  </si>
  <si>
    <t>¢ 2,921,205.00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</si>
</sst>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₡-140A]* #,##0_-;\-[$₡-140A]* #,##0_-;_-[$₡-140A]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164" fontId="3" fillId="0" borderId="1" xfId="0" applyNumberFormat="1" applyFont="1" applyBorder="1"/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64" fontId="1" fillId="0" borderId="6" xfId="0" applyNumberFormat="1" applyFont="1" applyBorder="1"/>
    <xf numFmtId="0" fontId="1" fillId="4" borderId="5" xfId="0" applyFont="1" applyFill="1" applyBorder="1"/>
    <xf numFmtId="0" fontId="1" fillId="4" borderId="7" xfId="0" applyFont="1" applyFill="1" applyBorder="1"/>
    <xf numFmtId="164" fontId="1" fillId="0" borderId="0" xfId="0" applyNumberFormat="1" applyFont="1"/>
    <xf numFmtId="10" fontId="1" fillId="0" borderId="0" xfId="1" applyNumberFormat="1" applyFo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zoomScale="80" zoomScaleNormal="80" workbookViewId="0">
      <selection activeCell="F20" sqref="F20"/>
    </sheetView>
  </sheetViews>
  <sheetFormatPr baseColWidth="10" defaultColWidth="25.6640625" defaultRowHeight="25.2" customHeight="1" x14ac:dyDescent="0.25"/>
  <cols>
    <col min="1" max="1" width="12.88671875" style="1" customWidth="1"/>
    <col min="2" max="13" width="15.33203125" style="1" bestFit="1" customWidth="1"/>
    <col min="14" max="14" width="16.5546875" style="1" bestFit="1" customWidth="1"/>
    <col min="15" max="16384" width="25.6640625" style="1"/>
  </cols>
  <sheetData>
    <row r="1" spans="1:14" ht="25.2" customHeight="1" thickBot="1" x14ac:dyDescent="0.3"/>
    <row r="2" spans="1:14" ht="25.2" customHeight="1" x14ac:dyDescent="0.25">
      <c r="A2" s="11" t="s">
        <v>23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</row>
    <row r="3" spans="1:14" ht="25.2" customHeight="1" x14ac:dyDescent="0.25">
      <c r="A3" s="4"/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5" t="s">
        <v>19</v>
      </c>
    </row>
    <row r="4" spans="1:14" ht="25.2" customHeight="1" x14ac:dyDescent="0.25">
      <c r="A4" s="7" t="s">
        <v>13</v>
      </c>
      <c r="B4" s="2">
        <v>3273775</v>
      </c>
      <c r="C4" s="2">
        <v>2938510</v>
      </c>
      <c r="D4" s="2">
        <v>2921205</v>
      </c>
      <c r="E4" s="2"/>
      <c r="F4" s="2"/>
      <c r="G4" s="2"/>
      <c r="H4" s="2"/>
      <c r="I4" s="2"/>
      <c r="J4" s="2"/>
      <c r="K4" s="2"/>
      <c r="L4" s="2"/>
      <c r="M4" s="2"/>
      <c r="N4" s="6">
        <f>SUM(B4:M4)</f>
        <v>9133490</v>
      </c>
    </row>
    <row r="5" spans="1:14" ht="25.2" customHeight="1" x14ac:dyDescent="0.25">
      <c r="A5" s="7" t="s">
        <v>14</v>
      </c>
      <c r="B5" s="2">
        <v>741297</v>
      </c>
      <c r="C5" s="2">
        <v>796495</v>
      </c>
      <c r="D5" s="2">
        <v>1283013.06</v>
      </c>
      <c r="E5" s="2"/>
      <c r="F5" s="2"/>
      <c r="G5" s="2"/>
      <c r="H5" s="2"/>
      <c r="I5" s="2"/>
      <c r="J5" s="2"/>
      <c r="K5" s="2"/>
      <c r="L5" s="2"/>
      <c r="M5" s="2"/>
      <c r="N5" s="6">
        <f t="shared" ref="N5:N9" si="0">SUM(B5:M5)</f>
        <v>2820805.06</v>
      </c>
    </row>
    <row r="6" spans="1:14" ht="25.2" customHeight="1" x14ac:dyDescent="0.25">
      <c r="A6" s="7" t="s">
        <v>15</v>
      </c>
      <c r="B6" s="2">
        <v>1699397</v>
      </c>
      <c r="C6" s="2">
        <v>1699397</v>
      </c>
      <c r="D6" s="2">
        <v>1699387.98</v>
      </c>
      <c r="E6" s="2"/>
      <c r="F6" s="2"/>
      <c r="G6" s="2"/>
      <c r="H6" s="2"/>
      <c r="I6" s="2"/>
      <c r="J6" s="2"/>
      <c r="K6" s="2"/>
      <c r="L6" s="2"/>
      <c r="M6" s="2"/>
      <c r="N6" s="6">
        <f t="shared" si="0"/>
        <v>5098181.9800000004</v>
      </c>
    </row>
    <row r="7" spans="1:14" ht="25.2" customHeight="1" x14ac:dyDescent="0.25">
      <c r="A7" s="7" t="s">
        <v>16</v>
      </c>
      <c r="B7" s="2">
        <v>8062000</v>
      </c>
      <c r="C7" s="2">
        <v>8062000</v>
      </c>
      <c r="D7" s="2">
        <v>8062000</v>
      </c>
      <c r="E7" s="2"/>
      <c r="F7" s="2"/>
      <c r="G7" s="2"/>
      <c r="H7" s="2"/>
      <c r="I7" s="2"/>
      <c r="J7" s="2"/>
      <c r="K7" s="2"/>
      <c r="L7" s="2"/>
      <c r="M7" s="2"/>
      <c r="N7" s="6">
        <f t="shared" si="0"/>
        <v>24186000</v>
      </c>
    </row>
    <row r="8" spans="1:14" ht="25.2" customHeight="1" thickBot="1" x14ac:dyDescent="0.3">
      <c r="A8" s="8" t="s">
        <v>17</v>
      </c>
      <c r="B8" s="2">
        <v>799918</v>
      </c>
      <c r="C8" s="2">
        <v>795424.93</v>
      </c>
      <c r="D8" s="2">
        <v>770638.76</v>
      </c>
      <c r="E8" s="2"/>
      <c r="F8" s="2"/>
      <c r="G8" s="2"/>
      <c r="H8" s="2"/>
      <c r="I8" s="2"/>
      <c r="J8" s="2"/>
      <c r="K8" s="2"/>
      <c r="L8" s="2"/>
      <c r="M8" s="2"/>
      <c r="N8" s="6">
        <f t="shared" si="0"/>
        <v>2365981.6900000004</v>
      </c>
    </row>
    <row r="9" spans="1:14" ht="25.2" customHeight="1" thickBot="1" x14ac:dyDescent="0.3">
      <c r="A9" s="8" t="s">
        <v>20</v>
      </c>
      <c r="B9" s="2">
        <v>2398401.2999999998</v>
      </c>
      <c r="C9" s="2">
        <v>2205515.6800000002</v>
      </c>
      <c r="D9" s="2">
        <v>2145912.9</v>
      </c>
      <c r="E9" s="2"/>
      <c r="F9" s="2"/>
      <c r="G9" s="2"/>
      <c r="H9" s="2"/>
      <c r="I9" s="2"/>
      <c r="J9" s="2"/>
      <c r="K9" s="2"/>
      <c r="L9" s="2"/>
      <c r="M9" s="2"/>
      <c r="N9" s="6">
        <f t="shared" si="0"/>
        <v>6749829.8800000008</v>
      </c>
    </row>
    <row r="10" spans="1:14" ht="25.2" customHeight="1" x14ac:dyDescent="0.25">
      <c r="A10" s="1" t="s">
        <v>21</v>
      </c>
      <c r="B10" s="9">
        <f>SUM(B4:B9)</f>
        <v>16974788.300000001</v>
      </c>
      <c r="C10" s="9">
        <f t="shared" ref="C10:N10" si="1">SUM(C4:C9)</f>
        <v>16497342.609999999</v>
      </c>
      <c r="D10" s="9">
        <f t="shared" si="1"/>
        <v>16882157.699999999</v>
      </c>
      <c r="E10" s="9">
        <f t="shared" si="1"/>
        <v>0</v>
      </c>
      <c r="F10" s="9">
        <f t="shared" si="1"/>
        <v>0</v>
      </c>
      <c r="G10" s="9">
        <f t="shared" si="1"/>
        <v>0</v>
      </c>
      <c r="H10" s="9">
        <f t="shared" si="1"/>
        <v>0</v>
      </c>
      <c r="I10" s="9">
        <f t="shared" si="1"/>
        <v>0</v>
      </c>
      <c r="J10" s="9">
        <f t="shared" si="1"/>
        <v>0</v>
      </c>
      <c r="K10" s="9">
        <f t="shared" si="1"/>
        <v>0</v>
      </c>
      <c r="L10" s="9">
        <f t="shared" si="1"/>
        <v>0</v>
      </c>
      <c r="M10" s="9">
        <f t="shared" si="1"/>
        <v>0</v>
      </c>
      <c r="N10" s="9">
        <f t="shared" si="1"/>
        <v>50354288.609999999</v>
      </c>
    </row>
    <row r="11" spans="1:14" ht="25.2" customHeight="1" x14ac:dyDescent="0.25">
      <c r="A11" s="1" t="s">
        <v>22</v>
      </c>
      <c r="B11" s="10">
        <f>+B10/$N$10</f>
        <v>0.33710710186915299</v>
      </c>
      <c r="C11" s="10">
        <f t="shared" ref="C11:M11" si="2">+C10/$N$10</f>
        <v>0.3276253734368863</v>
      </c>
      <c r="D11" s="10">
        <f t="shared" si="2"/>
        <v>0.33526752469396071</v>
      </c>
      <c r="E11" s="10">
        <f t="shared" si="2"/>
        <v>0</v>
      </c>
      <c r="F11" s="10">
        <f t="shared" si="2"/>
        <v>0</v>
      </c>
      <c r="G11" s="10">
        <f t="shared" si="2"/>
        <v>0</v>
      </c>
      <c r="H11" s="10">
        <f t="shared" si="2"/>
        <v>0</v>
      </c>
      <c r="I11" s="10">
        <f t="shared" si="2"/>
        <v>0</v>
      </c>
      <c r="J11" s="10">
        <f t="shared" si="2"/>
        <v>0</v>
      </c>
      <c r="K11" s="10">
        <f t="shared" si="2"/>
        <v>0</v>
      </c>
      <c r="L11" s="10">
        <f t="shared" si="2"/>
        <v>0</v>
      </c>
      <c r="M11" s="10">
        <f t="shared" si="2"/>
        <v>0</v>
      </c>
    </row>
    <row r="16" spans="1:14" ht="25.2" customHeight="1" x14ac:dyDescent="0.25">
      <c r="D16" s="1" t="s">
        <v>24</v>
      </c>
    </row>
  </sheetData>
  <mergeCells count="1">
    <mergeCell ref="A2:N2"/>
  </mergeCells>
  <pageMargins left="0.25" right="0.25" top="0.75" bottom="0.75" header="0.3" footer="0.3"/>
  <pageSetup scale="79" fitToHeight="0" orientation="landscape" r:id="rId1"/>
  <headerFooter>
    <oddHeader>&amp;L&amp;G&amp;R&amp;"Arial,Normal"&amp;6&amp;F/&amp;A</oddHeader>
    <oddFooter>&amp;L&amp;"Arial,Normal"&amp;6Esta información es propiedad del Instituto Nacional de Vivienda y Urbanismo. Se autoriza su utilización, pero no su alteración. Recuerde que puede acceder a los archivos PDF para verificación.&amp;R&amp;"Arial,Normal"&amp;6&amp;P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zoomScale="80" zoomScaleNormal="80" workbookViewId="0">
      <selection activeCell="M9" sqref="M9"/>
    </sheetView>
  </sheetViews>
  <sheetFormatPr baseColWidth="10" defaultColWidth="25.6640625" defaultRowHeight="25.2" customHeight="1" x14ac:dyDescent="0.25"/>
  <cols>
    <col min="1" max="1" width="12.88671875" style="1" customWidth="1"/>
    <col min="2" max="13" width="15.33203125" style="1" bestFit="1" customWidth="1"/>
    <col min="14" max="14" width="16.5546875" style="1" bestFit="1" customWidth="1"/>
    <col min="15" max="16384" width="25.6640625" style="1"/>
  </cols>
  <sheetData>
    <row r="1" spans="1:14" ht="25.2" customHeight="1" thickBot="1" x14ac:dyDescent="0.3"/>
    <row r="2" spans="1:14" ht="25.2" customHeight="1" x14ac:dyDescent="0.25">
      <c r="A2" s="11" t="s">
        <v>18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</row>
    <row r="3" spans="1:14" ht="25.2" customHeight="1" x14ac:dyDescent="0.25">
      <c r="A3" s="4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5" t="s">
        <v>19</v>
      </c>
    </row>
    <row r="4" spans="1:14" ht="25.2" customHeight="1" x14ac:dyDescent="0.25">
      <c r="A4" s="7" t="s">
        <v>13</v>
      </c>
      <c r="B4" s="2">
        <v>3675291</v>
      </c>
      <c r="C4" s="2">
        <v>3551893</v>
      </c>
      <c r="D4" s="2">
        <v>3305665</v>
      </c>
      <c r="E4" s="2">
        <v>3413830</v>
      </c>
      <c r="F4" s="2">
        <v>3384875</v>
      </c>
      <c r="G4" s="2">
        <v>3712275</v>
      </c>
      <c r="H4" s="2">
        <v>4167300</v>
      </c>
      <c r="I4" s="2">
        <v>4006670</v>
      </c>
      <c r="J4" s="2">
        <v>3738305</v>
      </c>
      <c r="K4" s="2">
        <v>3662360</v>
      </c>
      <c r="L4" s="2">
        <v>3729295</v>
      </c>
      <c r="M4" s="2">
        <v>3616440</v>
      </c>
      <c r="N4" s="6">
        <f>SUM(B4:M4)</f>
        <v>43964199</v>
      </c>
    </row>
    <row r="5" spans="1:14" ht="25.2" customHeight="1" x14ac:dyDescent="0.25">
      <c r="A5" s="7" t="s">
        <v>14</v>
      </c>
      <c r="B5" s="2">
        <v>717397</v>
      </c>
      <c r="C5" s="2">
        <v>373868</v>
      </c>
      <c r="D5" s="2">
        <v>461107</v>
      </c>
      <c r="E5" s="2">
        <v>459816</v>
      </c>
      <c r="F5" s="2">
        <v>413010</v>
      </c>
      <c r="G5" s="2">
        <v>517600</v>
      </c>
      <c r="H5" s="2">
        <v>447871</v>
      </c>
      <c r="I5" s="2">
        <v>609052</v>
      </c>
      <c r="J5" s="2">
        <v>443087</v>
      </c>
      <c r="K5" s="2">
        <v>587363</v>
      </c>
      <c r="L5" s="2">
        <v>612260</v>
      </c>
      <c r="M5" s="2">
        <v>637113</v>
      </c>
      <c r="N5" s="6">
        <f t="shared" ref="N5:N8" si="0">SUM(B5:M5)</f>
        <v>6279544</v>
      </c>
    </row>
    <row r="6" spans="1:14" ht="25.2" customHeight="1" x14ac:dyDescent="0.25">
      <c r="A6" s="7" t="s">
        <v>15</v>
      </c>
      <c r="B6" s="2">
        <v>1646182</v>
      </c>
      <c r="C6" s="2">
        <v>1646182</v>
      </c>
      <c r="D6" s="2">
        <v>1646182</v>
      </c>
      <c r="E6" s="2">
        <v>1646182</v>
      </c>
      <c r="F6" s="2">
        <v>1912208.78</v>
      </c>
      <c r="G6" s="2">
        <v>1699387.98</v>
      </c>
      <c r="H6" s="2">
        <v>1699387.98</v>
      </c>
      <c r="I6" s="2">
        <v>1699387.98</v>
      </c>
      <c r="J6" s="2">
        <v>1699387.98</v>
      </c>
      <c r="K6" s="2">
        <v>1699387.98</v>
      </c>
      <c r="L6" s="2">
        <v>1699387.98</v>
      </c>
      <c r="M6" s="2">
        <v>1699388</v>
      </c>
      <c r="N6" s="6">
        <f t="shared" si="0"/>
        <v>20392652.66</v>
      </c>
    </row>
    <row r="7" spans="1:14" ht="25.2" customHeight="1" x14ac:dyDescent="0.25">
      <c r="A7" s="7" t="s">
        <v>16</v>
      </c>
      <c r="B7" s="2">
        <v>8062000</v>
      </c>
      <c r="C7" s="2">
        <v>8062000</v>
      </c>
      <c r="D7" s="2">
        <v>8062000</v>
      </c>
      <c r="E7" s="2">
        <v>8062000</v>
      </c>
      <c r="F7" s="2">
        <v>8062000</v>
      </c>
      <c r="G7" s="2">
        <v>8062000</v>
      </c>
      <c r="H7" s="2">
        <v>8062000</v>
      </c>
      <c r="I7" s="2">
        <v>8062000</v>
      </c>
      <c r="J7" s="2">
        <v>8062000</v>
      </c>
      <c r="K7" s="2">
        <v>8062000</v>
      </c>
      <c r="L7" s="2">
        <v>8062000</v>
      </c>
      <c r="M7" s="2">
        <v>8062000</v>
      </c>
      <c r="N7" s="6">
        <f t="shared" si="0"/>
        <v>96744000</v>
      </c>
    </row>
    <row r="8" spans="1:14" ht="25.2" customHeight="1" thickBot="1" x14ac:dyDescent="0.3">
      <c r="A8" s="8" t="s">
        <v>17</v>
      </c>
      <c r="B8" s="2">
        <v>740807</v>
      </c>
      <c r="C8" s="2">
        <v>740432</v>
      </c>
      <c r="D8" s="2">
        <v>741143</v>
      </c>
      <c r="E8" s="2">
        <v>736602</v>
      </c>
      <c r="F8" s="2">
        <v>735308</v>
      </c>
      <c r="G8" s="2">
        <v>735903</v>
      </c>
      <c r="H8" s="2">
        <v>737598</v>
      </c>
      <c r="I8" s="2">
        <v>742481</v>
      </c>
      <c r="J8" s="2">
        <v>749774</v>
      </c>
      <c r="K8" s="2">
        <v>762968</v>
      </c>
      <c r="L8" s="2">
        <v>795451</v>
      </c>
      <c r="M8" s="2">
        <v>786815.51</v>
      </c>
      <c r="N8" s="6">
        <f t="shared" si="0"/>
        <v>9005282.5099999998</v>
      </c>
    </row>
    <row r="9" spans="1:14" ht="25.2" customHeight="1" thickBot="1" x14ac:dyDescent="0.3">
      <c r="A9" s="8" t="s">
        <v>20</v>
      </c>
      <c r="B9" s="2">
        <v>1969677</v>
      </c>
      <c r="C9" s="2">
        <v>1803400</v>
      </c>
      <c r="D9" s="2">
        <v>2150204</v>
      </c>
      <c r="E9" s="2">
        <v>2021080</v>
      </c>
      <c r="F9" s="2">
        <v>2063142</v>
      </c>
      <c r="G9" s="2">
        <v>2218659</v>
      </c>
      <c r="H9" s="2">
        <v>2144935</v>
      </c>
      <c r="I9" s="2">
        <v>2094857</v>
      </c>
      <c r="J9" s="2">
        <v>2188647</v>
      </c>
      <c r="K9" s="2">
        <v>2177352</v>
      </c>
      <c r="L9" s="2">
        <v>2257067</v>
      </c>
      <c r="M9" s="2">
        <v>2128292.33</v>
      </c>
      <c r="N9" s="6">
        <f t="shared" ref="N9" si="1">SUM(B9:M9)</f>
        <v>25217312.329999998</v>
      </c>
    </row>
    <row r="10" spans="1:14" ht="25.2" customHeight="1" x14ac:dyDescent="0.25">
      <c r="A10" s="1" t="s">
        <v>21</v>
      </c>
      <c r="B10" s="9">
        <f>SUM(B4:B9)</f>
        <v>16811354</v>
      </c>
      <c r="C10" s="9">
        <f t="shared" ref="C10:N10" si="2">SUM(C4:C9)</f>
        <v>16177775</v>
      </c>
      <c r="D10" s="9">
        <f t="shared" si="2"/>
        <v>16366301</v>
      </c>
      <c r="E10" s="9">
        <f t="shared" si="2"/>
        <v>16339510</v>
      </c>
      <c r="F10" s="9">
        <f t="shared" si="2"/>
        <v>16570543.780000001</v>
      </c>
      <c r="G10" s="9">
        <f t="shared" si="2"/>
        <v>16945824.98</v>
      </c>
      <c r="H10" s="9">
        <f t="shared" si="2"/>
        <v>17259091.98</v>
      </c>
      <c r="I10" s="9">
        <f t="shared" si="2"/>
        <v>17214447.98</v>
      </c>
      <c r="J10" s="9">
        <f t="shared" si="2"/>
        <v>16881200.98</v>
      </c>
      <c r="K10" s="9">
        <f t="shared" si="2"/>
        <v>16951430.98</v>
      </c>
      <c r="L10" s="9">
        <f t="shared" si="2"/>
        <v>17155460.98</v>
      </c>
      <c r="M10" s="9">
        <f t="shared" si="2"/>
        <v>16930048.84</v>
      </c>
      <c r="N10" s="9">
        <f t="shared" si="2"/>
        <v>201602990.5</v>
      </c>
    </row>
    <row r="11" spans="1:14" ht="25.2" customHeight="1" x14ac:dyDescent="0.25">
      <c r="A11" s="1" t="s">
        <v>22</v>
      </c>
      <c r="B11" s="10">
        <f>+B10/$N$10</f>
        <v>8.3388415808246658E-2</v>
      </c>
      <c r="C11" s="10">
        <f t="shared" ref="C11:M11" si="3">+C10/$N$10</f>
        <v>8.0245709450426028E-2</v>
      </c>
      <c r="D11" s="10">
        <f t="shared" si="3"/>
        <v>8.1180844388317741E-2</v>
      </c>
      <c r="E11" s="10">
        <f t="shared" si="3"/>
        <v>8.1047954494504387E-2</v>
      </c>
      <c r="F11" s="10">
        <f t="shared" si="3"/>
        <v>8.2193938388032003E-2</v>
      </c>
      <c r="G11" s="10">
        <f t="shared" si="3"/>
        <v>8.4055424663951106E-2</v>
      </c>
      <c r="H11" s="10">
        <f t="shared" si="3"/>
        <v>8.5609305383790926E-2</v>
      </c>
      <c r="I11" s="10">
        <f t="shared" si="3"/>
        <v>8.5387860255971754E-2</v>
      </c>
      <c r="J11" s="10">
        <f t="shared" si="3"/>
        <v>8.3734873863391429E-2</v>
      </c>
      <c r="K11" s="10">
        <f t="shared" si="3"/>
        <v>8.4083231791147461E-2</v>
      </c>
      <c r="L11" s="10">
        <f t="shared" si="3"/>
        <v>8.5095270350168742E-2</v>
      </c>
      <c r="M11" s="10">
        <f t="shared" si="3"/>
        <v>8.3977171162051778E-2</v>
      </c>
    </row>
  </sheetData>
  <mergeCells count="1">
    <mergeCell ref="A2:N2"/>
  </mergeCells>
  <pageMargins left="0.25" right="0.25" top="0.75" bottom="0.75" header="0.3" footer="0.3"/>
  <pageSetup scale="79" fitToHeight="0" orientation="landscape" r:id="rId1"/>
  <headerFooter>
    <oddHeader>&amp;L&amp;G&amp;R&amp;"Arial,Normal"&amp;6&amp;F/&amp;A</oddHeader>
    <oddFooter>&amp;L&amp;"Arial,Normal"&amp;6Esta información es propiedad del Instituto Nacional de Vivienda y Urbanismo. Se autoriza su utilización, pero no su alteración. Recuerde que puede acceder a los archivos PDF para verificación.&amp;R&amp;"Arial,Normal"&amp;6&amp;P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Gastos fijos 2019</vt:lpstr>
      <vt:lpstr>Gastos fijos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Mora</dc:creator>
  <cp:lastModifiedBy>Tatiana Mora</cp:lastModifiedBy>
  <cp:lastPrinted>2018-04-18T23:40:38Z</cp:lastPrinted>
  <dcterms:created xsi:type="dcterms:W3CDTF">2018-03-18T18:40:25Z</dcterms:created>
  <dcterms:modified xsi:type="dcterms:W3CDTF">2019-05-30T20:03:37Z</dcterms:modified>
</cp:coreProperties>
</file>